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G60" i="1" l="1"/>
  <c r="G75" i="1"/>
  <c r="G70" i="1"/>
  <c r="G65" i="1"/>
  <c r="G54" i="1"/>
  <c r="G48" i="1"/>
  <c r="G39" i="1"/>
  <c r="G24" i="1"/>
  <c r="G18" i="1"/>
  <c r="G11" i="1"/>
  <c r="G78" i="1" l="1"/>
</calcChain>
</file>

<file path=xl/sharedStrings.xml><?xml version="1.0" encoding="utf-8"?>
<sst xmlns="http://schemas.openxmlformats.org/spreadsheetml/2006/main" count="214" uniqueCount="121">
  <si>
    <r>
      <rPr>
        <sz val="9"/>
        <rFont val="Times New Roman"/>
        <family val="1"/>
      </rPr>
      <t>PLANILHA ORÇAMENTÁRIA</t>
    </r>
  </si>
  <si>
    <r>
      <rPr>
        <sz val="9"/>
        <rFont val="Times New Roman"/>
        <family val="1"/>
      </rPr>
      <t>Local: Campina da Alegria</t>
    </r>
  </si>
  <si>
    <r>
      <rPr>
        <sz val="9"/>
        <rFont val="Times New Roman"/>
        <family val="1"/>
      </rPr>
      <t>Área: 478,52 m²</t>
    </r>
  </si>
  <si>
    <r>
      <rPr>
        <sz val="9"/>
        <rFont val="Times New Roman"/>
        <family val="1"/>
      </rPr>
      <t>TOTAL</t>
    </r>
  </si>
  <si>
    <r>
      <rPr>
        <sz val="9"/>
        <rFont val="Times New Roman"/>
        <family val="1"/>
      </rPr>
      <t>1.0</t>
    </r>
  </si>
  <si>
    <r>
      <rPr>
        <sz val="9"/>
        <rFont val="Times New Roman"/>
        <family val="1"/>
      </rPr>
      <t>1.1</t>
    </r>
  </si>
  <si>
    <r>
      <rPr>
        <sz val="9"/>
        <rFont val="Times New Roman"/>
        <family val="1"/>
      </rPr>
      <t>Alvará de construção</t>
    </r>
  </si>
  <si>
    <r>
      <rPr>
        <sz val="9"/>
        <rFont val="Times New Roman"/>
        <family val="1"/>
      </rPr>
      <t>m²</t>
    </r>
  </si>
  <si>
    <r>
      <rPr>
        <sz val="9"/>
        <rFont val="Times New Roman"/>
        <family val="1"/>
      </rPr>
      <t>1.2</t>
    </r>
  </si>
  <si>
    <r>
      <rPr>
        <sz val="9"/>
        <rFont val="Times New Roman"/>
        <family val="1"/>
      </rPr>
      <t>ART (Anotação de Responsabilidade Técnica)</t>
    </r>
  </si>
  <si>
    <r>
      <rPr>
        <sz val="9"/>
        <rFont val="Times New Roman"/>
        <family val="1"/>
      </rPr>
      <t>Vb</t>
    </r>
  </si>
  <si>
    <r>
      <rPr>
        <sz val="9"/>
        <rFont val="Times New Roman"/>
        <family val="1"/>
      </rPr>
      <t>1.3</t>
    </r>
  </si>
  <si>
    <r>
      <rPr>
        <sz val="9"/>
        <rFont val="Times New Roman"/>
        <family val="1"/>
      </rPr>
      <t>Placa de obra</t>
    </r>
  </si>
  <si>
    <r>
      <rPr>
        <sz val="9"/>
        <rFont val="Times New Roman"/>
        <family val="1"/>
      </rPr>
      <t>R$</t>
    </r>
  </si>
  <si>
    <r>
      <rPr>
        <sz val="9"/>
        <rFont val="Times New Roman"/>
        <family val="1"/>
      </rPr>
      <t>SUBTOTAL</t>
    </r>
  </si>
  <si>
    <r>
      <rPr>
        <sz val="9"/>
        <rFont val="Times New Roman"/>
        <family val="1"/>
      </rPr>
      <t>2.0</t>
    </r>
  </si>
  <si>
    <r>
      <rPr>
        <sz val="9"/>
        <rFont val="Times New Roman"/>
        <family val="1"/>
      </rPr>
      <t>2.3</t>
    </r>
  </si>
  <si>
    <r>
      <rPr>
        <sz val="9"/>
        <rFont val="Times New Roman"/>
        <family val="1"/>
      </rPr>
      <t>Demolição de alvenaria (chaminé churras.)</t>
    </r>
  </si>
  <si>
    <r>
      <rPr>
        <sz val="9"/>
        <rFont val="Times New Roman"/>
        <family val="1"/>
      </rPr>
      <t>m³</t>
    </r>
  </si>
  <si>
    <r>
      <rPr>
        <sz val="9"/>
        <rFont val="Times New Roman"/>
        <family val="1"/>
      </rPr>
      <t>2.4</t>
    </r>
  </si>
  <si>
    <r>
      <rPr>
        <sz val="9"/>
        <rFont val="Times New Roman"/>
        <family val="1"/>
      </rPr>
      <t>Demolição dos pilares da área de lazer</t>
    </r>
  </si>
  <si>
    <r>
      <rPr>
        <sz val="9"/>
        <rFont val="Times New Roman"/>
        <family val="1"/>
      </rPr>
      <t>2.5</t>
    </r>
  </si>
  <si>
    <r>
      <rPr>
        <sz val="9"/>
        <rFont val="Times New Roman"/>
        <family val="1"/>
      </rPr>
      <t>Demolição da cobertura da área de lazer</t>
    </r>
  </si>
  <si>
    <r>
      <rPr>
        <sz val="9"/>
        <rFont val="Times New Roman"/>
        <family val="1"/>
      </rPr>
      <t>2.6</t>
    </r>
  </si>
  <si>
    <r>
      <rPr>
        <sz val="9"/>
        <rFont val="Times New Roman"/>
        <family val="1"/>
      </rPr>
      <t>Demolição de emboço (churrasqueira)</t>
    </r>
  </si>
  <si>
    <r>
      <rPr>
        <sz val="9"/>
        <rFont val="Times New Roman"/>
        <family val="1"/>
      </rPr>
      <t>3.0</t>
    </r>
  </si>
  <si>
    <r>
      <rPr>
        <sz val="9"/>
        <rFont val="Times New Roman"/>
        <family val="1"/>
      </rPr>
      <t>3.1</t>
    </r>
  </si>
  <si>
    <r>
      <rPr>
        <sz val="9"/>
        <rFont val="Times New Roman"/>
        <family val="1"/>
      </rPr>
      <t>Descamção do concreto</t>
    </r>
  </si>
  <si>
    <r>
      <rPr>
        <sz val="9"/>
        <rFont val="Times New Roman"/>
        <family val="1"/>
      </rPr>
      <t>3.2</t>
    </r>
  </si>
  <si>
    <r>
      <rPr>
        <sz val="9"/>
        <rFont val="Times New Roman"/>
        <family val="1"/>
      </rPr>
      <t>Limpeza de aço</t>
    </r>
  </si>
  <si>
    <r>
      <rPr>
        <sz val="9"/>
        <rFont val="Times New Roman"/>
        <family val="1"/>
      </rPr>
      <t>3.3</t>
    </r>
  </si>
  <si>
    <r>
      <rPr>
        <sz val="9"/>
        <rFont val="Times New Roman"/>
        <family val="1"/>
      </rPr>
      <t>Reparo em estruturas de concreto armado</t>
    </r>
  </si>
  <si>
    <r>
      <rPr>
        <sz val="9"/>
        <rFont val="Times New Roman"/>
        <family val="1"/>
      </rPr>
      <t>4.0</t>
    </r>
  </si>
  <si>
    <r>
      <rPr>
        <sz val="9"/>
        <rFont val="Times New Roman"/>
        <family val="1"/>
      </rPr>
      <t>4.1</t>
    </r>
  </si>
  <si>
    <r>
      <rPr>
        <sz val="9"/>
        <rFont val="Times New Roman"/>
        <family val="1"/>
      </rPr>
      <t>Guia de concreto pré-fabricado</t>
    </r>
  </si>
  <si>
    <r>
      <rPr>
        <sz val="9"/>
        <rFont val="Times New Roman"/>
        <family val="1"/>
      </rPr>
      <t>m</t>
    </r>
  </si>
  <si>
    <r>
      <rPr>
        <sz val="9"/>
        <rFont val="Times New Roman"/>
        <family val="1"/>
      </rPr>
      <t>4.2</t>
    </r>
  </si>
  <si>
    <r>
      <rPr>
        <sz val="9"/>
        <rFont val="Times New Roman"/>
        <family val="1"/>
      </rPr>
      <t>Mureta em concreto comum</t>
    </r>
  </si>
  <si>
    <r>
      <rPr>
        <sz val="9"/>
        <rFont val="Times New Roman"/>
        <family val="1"/>
      </rPr>
      <t>4.3</t>
    </r>
  </si>
  <si>
    <r>
      <rPr>
        <sz val="9"/>
        <rFont val="Times New Roman"/>
        <family val="1"/>
      </rPr>
      <t>Mureta em concreto colorido</t>
    </r>
  </si>
  <si>
    <r>
      <rPr>
        <sz val="9"/>
        <rFont val="Times New Roman"/>
        <family val="1"/>
      </rPr>
      <t>4.4</t>
    </r>
  </si>
  <si>
    <r>
      <rPr>
        <sz val="9"/>
        <rFont val="Times New Roman"/>
        <family val="1"/>
      </rPr>
      <t>Pedra de mão</t>
    </r>
  </si>
  <si>
    <r>
      <rPr>
        <sz val="9"/>
        <rFont val="Times New Roman"/>
        <family val="1"/>
      </rPr>
      <t>4.5</t>
    </r>
  </si>
  <si>
    <r>
      <rPr>
        <sz val="9"/>
        <rFont val="Times New Roman"/>
        <family val="1"/>
      </rPr>
      <t>Brita Nº 02</t>
    </r>
  </si>
  <si>
    <r>
      <rPr>
        <sz val="9"/>
        <rFont val="Times New Roman"/>
        <family val="1"/>
      </rPr>
      <t>4.6</t>
    </r>
  </si>
  <si>
    <r>
      <rPr>
        <sz val="9"/>
        <rFont val="Times New Roman"/>
        <family val="1"/>
      </rPr>
      <t>Malha de aço 10x10 cm  Ø 4.2 mm</t>
    </r>
  </si>
  <si>
    <r>
      <rPr>
        <sz val="9"/>
        <rFont val="Times New Roman"/>
        <family val="1"/>
      </rPr>
      <t>4.7</t>
    </r>
  </si>
  <si>
    <r>
      <rPr>
        <sz val="9"/>
        <rFont val="Times New Roman"/>
        <family val="1"/>
      </rPr>
      <t>Concreto para piso</t>
    </r>
  </si>
  <si>
    <r>
      <rPr>
        <sz val="9"/>
        <rFont val="Times New Roman"/>
        <family val="1"/>
      </rPr>
      <t>4.8</t>
    </r>
  </si>
  <si>
    <r>
      <rPr>
        <sz val="9"/>
        <rFont val="Times New Roman"/>
        <family val="1"/>
      </rPr>
      <t>Concreto colorido para piso</t>
    </r>
  </si>
  <si>
    <r>
      <rPr>
        <sz val="9"/>
        <rFont val="Times New Roman"/>
        <family val="1"/>
      </rPr>
      <t>4.9</t>
    </r>
  </si>
  <si>
    <r>
      <rPr>
        <sz val="9"/>
        <rFont val="Times New Roman"/>
        <family val="1"/>
      </rPr>
      <t>Polimento do piso</t>
    </r>
  </si>
  <si>
    <r>
      <rPr>
        <sz val="9"/>
        <rFont val="Times New Roman"/>
        <family val="1"/>
      </rPr>
      <t>4.10</t>
    </r>
  </si>
  <si>
    <r>
      <rPr>
        <sz val="9"/>
        <rFont val="Times New Roman"/>
        <family val="1"/>
      </rPr>
      <t>Cortes no piso (juntas de dilatação)</t>
    </r>
  </si>
  <si>
    <r>
      <rPr>
        <sz val="9"/>
        <rFont val="Times New Roman"/>
        <family val="1"/>
      </rPr>
      <t>4.11</t>
    </r>
  </si>
  <si>
    <r>
      <rPr>
        <sz val="9"/>
        <rFont val="Times New Roman"/>
        <family val="1"/>
      </rPr>
      <t>Tarusel</t>
    </r>
  </si>
  <si>
    <r>
      <rPr>
        <sz val="9"/>
        <rFont val="Times New Roman"/>
        <family val="1"/>
      </rPr>
      <t>4.12</t>
    </r>
  </si>
  <si>
    <r>
      <rPr>
        <sz val="9"/>
        <rFont val="Times New Roman"/>
        <family val="1"/>
      </rPr>
      <t>Selante de juntas a base de  poliuretano</t>
    </r>
  </si>
  <si>
    <r>
      <rPr>
        <sz val="9"/>
        <rFont val="Times New Roman"/>
        <family val="1"/>
      </rPr>
      <t>5.0</t>
    </r>
  </si>
  <si>
    <r>
      <rPr>
        <sz val="9"/>
        <rFont val="Times New Roman"/>
        <family val="1"/>
      </rPr>
      <t>5.1</t>
    </r>
  </si>
  <si>
    <r>
      <rPr>
        <sz val="9"/>
        <rFont val="Times New Roman"/>
        <family val="1"/>
      </rPr>
      <t>Eletroduto de PVC rigido</t>
    </r>
  </si>
  <si>
    <r>
      <rPr>
        <sz val="9"/>
        <rFont val="Times New Roman"/>
        <family val="1"/>
      </rPr>
      <t>5.2</t>
    </r>
  </si>
  <si>
    <r>
      <rPr>
        <sz val="9"/>
        <rFont val="Times New Roman"/>
        <family val="1"/>
      </rPr>
      <t>Postes para pedestres</t>
    </r>
  </si>
  <si>
    <r>
      <rPr>
        <sz val="9"/>
        <rFont val="Times New Roman"/>
        <family val="1"/>
      </rPr>
      <t>un</t>
    </r>
  </si>
  <si>
    <r>
      <rPr>
        <sz val="9"/>
        <rFont val="Times New Roman"/>
        <family val="1"/>
      </rPr>
      <t>5.3</t>
    </r>
  </si>
  <si>
    <r>
      <rPr>
        <sz val="9"/>
        <rFont val="Times New Roman"/>
        <family val="1"/>
      </rPr>
      <t>Luminárias para fachada</t>
    </r>
  </si>
  <si>
    <r>
      <rPr>
        <sz val="9"/>
        <rFont val="Times New Roman"/>
        <family val="1"/>
      </rPr>
      <t>5.4</t>
    </r>
  </si>
  <si>
    <r>
      <rPr>
        <sz val="9"/>
        <rFont val="Times New Roman"/>
        <family val="1"/>
      </rPr>
      <t>Lâmpadas LED e base (área lazer)</t>
    </r>
  </si>
  <si>
    <r>
      <rPr>
        <sz val="9"/>
        <rFont val="Times New Roman"/>
        <family val="1"/>
      </rPr>
      <t>5.5</t>
    </r>
  </si>
  <si>
    <r>
      <rPr>
        <sz val="9"/>
        <rFont val="Times New Roman"/>
        <family val="1"/>
      </rPr>
      <t>Sensor fotocélula</t>
    </r>
  </si>
  <si>
    <r>
      <rPr>
        <sz val="9"/>
        <rFont val="Times New Roman"/>
        <family val="1"/>
      </rPr>
      <t>5.6</t>
    </r>
  </si>
  <si>
    <r>
      <rPr>
        <sz val="9"/>
        <rFont val="Times New Roman"/>
        <family val="1"/>
      </rPr>
      <t>Fiação</t>
    </r>
  </si>
  <si>
    <r>
      <rPr>
        <sz val="9"/>
        <rFont val="Times New Roman"/>
        <family val="1"/>
      </rPr>
      <t>6.0</t>
    </r>
  </si>
  <si>
    <r>
      <rPr>
        <sz val="9"/>
        <rFont val="Times New Roman"/>
        <family val="1"/>
      </rPr>
      <t>6.1</t>
    </r>
  </si>
  <si>
    <r>
      <rPr>
        <sz val="9"/>
        <rFont val="Times New Roman"/>
        <family val="1"/>
      </rPr>
      <t>Laje para bancos com concreeto colorido</t>
    </r>
  </si>
  <si>
    <r>
      <rPr>
        <sz val="9"/>
        <rFont val="Times New Roman"/>
        <family val="1"/>
      </rPr>
      <t>6.2</t>
    </r>
  </si>
  <si>
    <r>
      <rPr>
        <sz val="9"/>
        <rFont val="Times New Roman"/>
        <family val="1"/>
      </rPr>
      <t>Acabamneto polido para bancos</t>
    </r>
  </si>
  <si>
    <r>
      <rPr>
        <sz val="9"/>
        <rFont val="Times New Roman"/>
        <family val="1"/>
      </rPr>
      <t>6.3</t>
    </r>
  </si>
  <si>
    <r>
      <rPr>
        <sz val="9"/>
        <rFont val="Times New Roman"/>
        <family val="1"/>
      </rPr>
      <t>Mastro para bandeira</t>
    </r>
  </si>
  <si>
    <r>
      <rPr>
        <sz val="9"/>
        <rFont val="Times New Roman"/>
        <family val="1"/>
      </rPr>
      <t>7.0</t>
    </r>
  </si>
  <si>
    <r>
      <rPr>
        <sz val="9"/>
        <rFont val="Times New Roman"/>
        <family val="1"/>
      </rPr>
      <t>7.1</t>
    </r>
  </si>
  <si>
    <r>
      <rPr>
        <sz val="9"/>
        <rFont val="Times New Roman"/>
        <family val="1"/>
      </rPr>
      <t>Estrutura metálica para fechamento lateral</t>
    </r>
  </si>
  <si>
    <r>
      <rPr>
        <sz val="9"/>
        <rFont val="Times New Roman"/>
        <family val="1"/>
      </rPr>
      <t>7.2</t>
    </r>
  </si>
  <si>
    <r>
      <rPr>
        <sz val="10"/>
        <rFont val="Times New Roman"/>
        <family val="1"/>
      </rPr>
      <t>Telhas metálicas  RT 40 x 1020 e= 0,43 mm</t>
    </r>
  </si>
  <si>
    <r>
      <rPr>
        <sz val="9"/>
        <rFont val="Times New Roman"/>
        <family val="1"/>
      </rPr>
      <t>7.3</t>
    </r>
  </si>
  <si>
    <r>
      <rPr>
        <sz val="9"/>
        <rFont val="Times New Roman"/>
        <family val="1"/>
      </rPr>
      <t>Chaminé metálico</t>
    </r>
  </si>
  <si>
    <r>
      <rPr>
        <sz val="9"/>
        <rFont val="Times New Roman"/>
        <family val="1"/>
      </rPr>
      <t>8.0</t>
    </r>
  </si>
  <si>
    <r>
      <rPr>
        <sz val="9"/>
        <rFont val="Times New Roman"/>
        <family val="1"/>
      </rPr>
      <t>8.1</t>
    </r>
  </si>
  <si>
    <r>
      <rPr>
        <sz val="9"/>
        <rFont val="Times New Roman"/>
        <family val="1"/>
      </rPr>
      <t>Estrutura metálica</t>
    </r>
  </si>
  <si>
    <r>
      <rPr>
        <sz val="9"/>
        <rFont val="Times New Roman"/>
        <family val="1"/>
      </rPr>
      <t>8.2</t>
    </r>
  </si>
  <si>
    <r>
      <rPr>
        <sz val="9"/>
        <rFont val="Times New Roman"/>
        <family val="1"/>
      </rPr>
      <t>Telha ondulada de fibrocimento e= 6 mm</t>
    </r>
  </si>
  <si>
    <r>
      <rPr>
        <sz val="9"/>
        <rFont val="Times New Roman"/>
        <family val="1"/>
      </rPr>
      <t>9.0</t>
    </r>
  </si>
  <si>
    <r>
      <rPr>
        <sz val="9"/>
        <rFont val="Times New Roman"/>
        <family val="1"/>
      </rPr>
      <t>9.1</t>
    </r>
  </si>
  <si>
    <r>
      <rPr>
        <sz val="9"/>
        <rFont val="Times New Roman"/>
        <family val="1"/>
      </rPr>
      <t>Porta de abrir em telha metálica 2 folhas</t>
    </r>
  </si>
  <si>
    <r>
      <rPr>
        <sz val="9"/>
        <rFont val="Times New Roman"/>
        <family val="1"/>
      </rPr>
      <t>9.2</t>
    </r>
  </si>
  <si>
    <r>
      <rPr>
        <sz val="9"/>
        <rFont val="Times New Roman"/>
        <family val="1"/>
      </rPr>
      <t>Porta de correr em telha metálica</t>
    </r>
  </si>
  <si>
    <r>
      <rPr>
        <sz val="9"/>
        <rFont val="Times New Roman"/>
        <family val="1"/>
      </rPr>
      <t>10.0</t>
    </r>
  </si>
  <si>
    <r>
      <rPr>
        <sz val="9"/>
        <rFont val="Times New Roman"/>
        <family val="1"/>
      </rPr>
      <t>10.1</t>
    </r>
  </si>
  <si>
    <r>
      <rPr>
        <sz val="9"/>
        <rFont val="Times New Roman"/>
        <family val="1"/>
      </rPr>
      <t>Fundo preparador</t>
    </r>
  </si>
  <si>
    <r>
      <rPr>
        <sz val="9"/>
        <rFont val="Times New Roman"/>
        <family val="1"/>
      </rPr>
      <t>10.2</t>
    </r>
  </si>
  <si>
    <r>
      <rPr>
        <sz val="9"/>
        <rFont val="Times New Roman"/>
        <family val="1"/>
      </rPr>
      <t>Tinta acrílica cor cinza</t>
    </r>
  </si>
  <si>
    <r>
      <rPr>
        <sz val="9"/>
        <rFont val="Times New Roman"/>
        <family val="1"/>
      </rPr>
      <t>* Preços baseados nas tabelas SINAPI (dezembro/2018) e DEINFRA (janeiro / 2018)</t>
    </r>
  </si>
  <si>
    <t xml:space="preserve">Proprietário: Prefeitura Municipal de Vargem Bonita - Ginásio Mário Casara </t>
  </si>
  <si>
    <t xml:space="preserve">Obra: Reforma da fachada e praça frontal            </t>
  </si>
  <si>
    <t>ITEM</t>
  </si>
  <si>
    <t>DESCRIÇÃO</t>
  </si>
  <si>
    <t>UNID.</t>
  </si>
  <si>
    <t>QUANTI.</t>
  </si>
  <si>
    <t>CUSTO UNI.</t>
  </si>
  <si>
    <t>TOTAL</t>
  </si>
  <si>
    <t>SUBTOTAL</t>
  </si>
  <si>
    <t>SERVIÇOS INICIAIS</t>
  </si>
  <si>
    <t>SERVIÇOS PRELIMINARES</t>
  </si>
  <si>
    <t>RECUPERAÇÃO DA SUPERESTRUTURA</t>
  </si>
  <si>
    <t>PISO DE CONCRETO</t>
  </si>
  <si>
    <t>INSTALAÇÕES ELÉTRICAS</t>
  </si>
  <si>
    <t>MOBILIÁRIO URBANO</t>
  </si>
  <si>
    <t>COBERTURA</t>
  </si>
  <si>
    <t>ESQUADRIAS</t>
  </si>
  <si>
    <t>PINTURA</t>
  </si>
  <si>
    <t>REVESTIMENTO DE FACHADA COM TELHA METÁLICA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</si>
</sst>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9"/>
      <name val="Times New Roman"/>
    </font>
    <font>
      <sz val="9"/>
      <color rgb="FF000000"/>
      <name val="Times New Roman"/>
      <family val="2"/>
    </font>
    <font>
      <sz val="10"/>
      <name val="Times New Roman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23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right" vertical="top" shrinkToFit="1"/>
    </xf>
    <xf numFmtId="4" fontId="2" fillId="0" borderId="3" xfId="0" applyNumberFormat="1" applyFont="1" applyFill="1" applyBorder="1" applyAlignment="1">
      <alignment horizontal="right" vertical="top" shrinkToFit="1"/>
    </xf>
    <xf numFmtId="4" fontId="2" fillId="2" borderId="3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right" vertical="top" shrinkToFit="1"/>
    </xf>
    <xf numFmtId="2" fontId="2" fillId="0" borderId="5" xfId="0" applyNumberFormat="1" applyFont="1" applyFill="1" applyBorder="1" applyAlignment="1">
      <alignment horizontal="right" vertical="top" shrinkToFit="1"/>
    </xf>
    <xf numFmtId="0" fontId="1" fillId="2" borderId="10" xfId="0" applyFont="1" applyFill="1" applyBorder="1" applyAlignment="1">
      <alignment horizontal="left" vertical="top" wrapText="1"/>
    </xf>
    <xf numFmtId="2" fontId="1" fillId="2" borderId="1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3"/>
    </xf>
    <xf numFmtId="0" fontId="6" fillId="0" borderId="3" xfId="0" applyFont="1" applyFill="1" applyBorder="1" applyAlignment="1">
      <alignment horizontal="left" vertical="top" wrapText="1" indent="3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67" workbookViewId="0">
      <selection activeCell="A78" sqref="A78:E78"/>
    </sheetView>
  </sheetViews>
  <sheetFormatPr defaultRowHeight="12.75" x14ac:dyDescent="0.2"/>
  <cols>
    <col min="1" max="1" width="14.1640625" customWidth="1"/>
    <col min="2" max="2" width="57.5" customWidth="1"/>
    <col min="4" max="4" width="12.1640625" customWidth="1"/>
    <col min="5" max="5" width="13.83203125" customWidth="1"/>
    <col min="6" max="6" width="9.33203125" customWidth="1"/>
  </cols>
  <sheetData>
    <row r="1" spans="1:7" ht="12.95" customHeight="1" x14ac:dyDescent="0.2">
      <c r="A1" s="1" t="s">
        <v>0</v>
      </c>
      <c r="B1" s="26"/>
    </row>
    <row r="2" spans="1:7" ht="12.95" customHeight="1" x14ac:dyDescent="0.2">
      <c r="A2" s="18" t="s">
        <v>102</v>
      </c>
    </row>
    <row r="3" spans="1:7" ht="12.95" customHeight="1" x14ac:dyDescent="0.2">
      <c r="A3" s="2" t="s">
        <v>103</v>
      </c>
    </row>
    <row r="4" spans="1:7" ht="12.95" customHeight="1" x14ac:dyDescent="0.2">
      <c r="A4" s="2" t="s">
        <v>1</v>
      </c>
    </row>
    <row r="5" spans="1:7" ht="12.95" customHeight="1" x14ac:dyDescent="0.2">
      <c r="A5" s="2" t="s">
        <v>2</v>
      </c>
    </row>
    <row r="6" spans="1:7" ht="12.75" customHeight="1" x14ac:dyDescent="0.2">
      <c r="A6" s="19" t="s">
        <v>104</v>
      </c>
      <c r="B6" s="19" t="s">
        <v>105</v>
      </c>
      <c r="C6" s="19" t="s">
        <v>106</v>
      </c>
      <c r="D6" s="20" t="s">
        <v>107</v>
      </c>
      <c r="E6" s="21" t="s">
        <v>108</v>
      </c>
      <c r="F6" s="38" t="s">
        <v>109</v>
      </c>
      <c r="G6" s="39"/>
    </row>
    <row r="7" spans="1:7" x14ac:dyDescent="0.2">
      <c r="A7" s="6" t="s">
        <v>4</v>
      </c>
      <c r="B7" s="27" t="s">
        <v>111</v>
      </c>
      <c r="C7" s="28"/>
      <c r="D7" s="28"/>
      <c r="E7" s="40"/>
      <c r="F7" s="40"/>
      <c r="G7" s="41"/>
    </row>
    <row r="8" spans="1:7" x14ac:dyDescent="0.2">
      <c r="A8" s="3" t="s">
        <v>5</v>
      </c>
      <c r="B8" s="5" t="s">
        <v>6</v>
      </c>
      <c r="C8" s="3" t="s">
        <v>7</v>
      </c>
      <c r="D8" s="22">
        <v>1</v>
      </c>
      <c r="E8" s="23">
        <v>500</v>
      </c>
      <c r="F8" s="8" t="s">
        <v>13</v>
      </c>
      <c r="G8" s="9">
        <v>500</v>
      </c>
    </row>
    <row r="9" spans="1:7" x14ac:dyDescent="0.2">
      <c r="A9" s="3" t="s">
        <v>8</v>
      </c>
      <c r="B9" s="5" t="s">
        <v>9</v>
      </c>
      <c r="C9" s="3" t="s">
        <v>10</v>
      </c>
      <c r="D9" s="22">
        <v>1</v>
      </c>
      <c r="E9" s="23">
        <v>150</v>
      </c>
      <c r="F9" s="8" t="s">
        <v>13</v>
      </c>
      <c r="G9" s="9">
        <v>150</v>
      </c>
    </row>
    <row r="10" spans="1:7" x14ac:dyDescent="0.2">
      <c r="A10" s="3" t="s">
        <v>11</v>
      </c>
      <c r="B10" s="5" t="s">
        <v>12</v>
      </c>
      <c r="C10" s="3" t="s">
        <v>10</v>
      </c>
      <c r="D10" s="22">
        <v>1</v>
      </c>
      <c r="E10" s="23">
        <v>180</v>
      </c>
      <c r="F10" s="8" t="s">
        <v>13</v>
      </c>
      <c r="G10" s="9">
        <v>180</v>
      </c>
    </row>
    <row r="11" spans="1:7" x14ac:dyDescent="0.2">
      <c r="A11" s="27" t="s">
        <v>110</v>
      </c>
      <c r="B11" s="28"/>
      <c r="C11" s="28"/>
      <c r="D11" s="28"/>
      <c r="E11" s="42"/>
      <c r="F11" s="24" t="s">
        <v>13</v>
      </c>
      <c r="G11" s="25">
        <f>SUM(G8:G10)</f>
        <v>830</v>
      </c>
    </row>
    <row r="12" spans="1:7" x14ac:dyDescent="0.2">
      <c r="A12" s="33"/>
      <c r="B12" s="34"/>
      <c r="C12" s="34"/>
      <c r="D12" s="34"/>
      <c r="E12" s="34"/>
      <c r="F12" s="36"/>
      <c r="G12" s="37"/>
    </row>
    <row r="13" spans="1:7" x14ac:dyDescent="0.2">
      <c r="A13" s="6" t="s">
        <v>15</v>
      </c>
      <c r="B13" s="27" t="s">
        <v>112</v>
      </c>
      <c r="C13" s="28"/>
      <c r="D13" s="28"/>
      <c r="E13" s="28"/>
      <c r="F13" s="28"/>
      <c r="G13" s="29"/>
    </row>
    <row r="14" spans="1:7" x14ac:dyDescent="0.2">
      <c r="A14" s="3" t="s">
        <v>16</v>
      </c>
      <c r="B14" s="5" t="s">
        <v>17</v>
      </c>
      <c r="C14" s="3" t="s">
        <v>18</v>
      </c>
      <c r="D14" s="7">
        <v>0.32</v>
      </c>
      <c r="E14" s="7">
        <v>38.51</v>
      </c>
      <c r="F14" s="8" t="s">
        <v>13</v>
      </c>
      <c r="G14" s="9">
        <v>12.32</v>
      </c>
    </row>
    <row r="15" spans="1:7" x14ac:dyDescent="0.2">
      <c r="A15" s="3" t="s">
        <v>19</v>
      </c>
      <c r="B15" s="5" t="s">
        <v>20</v>
      </c>
      <c r="C15" s="3" t="s">
        <v>18</v>
      </c>
      <c r="D15" s="7">
        <v>7.0000000000000007E-2</v>
      </c>
      <c r="E15" s="7">
        <v>400.03</v>
      </c>
      <c r="F15" s="8" t="s">
        <v>13</v>
      </c>
      <c r="G15" s="9">
        <v>26</v>
      </c>
    </row>
    <row r="16" spans="1:7" x14ac:dyDescent="0.2">
      <c r="A16" s="3" t="s">
        <v>21</v>
      </c>
      <c r="B16" s="5" t="s">
        <v>22</v>
      </c>
      <c r="C16" s="3" t="s">
        <v>7</v>
      </c>
      <c r="D16" s="7">
        <v>45.92</v>
      </c>
      <c r="E16" s="7">
        <v>7.56</v>
      </c>
      <c r="F16" s="8" t="s">
        <v>13</v>
      </c>
      <c r="G16" s="9">
        <v>347.16</v>
      </c>
    </row>
    <row r="17" spans="1:7" x14ac:dyDescent="0.2">
      <c r="A17" s="3" t="s">
        <v>23</v>
      </c>
      <c r="B17" s="5" t="s">
        <v>24</v>
      </c>
      <c r="C17" s="3" t="s">
        <v>7</v>
      </c>
      <c r="D17" s="7">
        <v>7.46</v>
      </c>
      <c r="E17" s="7">
        <v>2.27</v>
      </c>
      <c r="F17" s="8" t="s">
        <v>13</v>
      </c>
      <c r="G17" s="9">
        <v>16.93</v>
      </c>
    </row>
    <row r="18" spans="1:7" x14ac:dyDescent="0.2">
      <c r="A18" s="30" t="s">
        <v>14</v>
      </c>
      <c r="B18" s="31"/>
      <c r="C18" s="31"/>
      <c r="D18" s="31"/>
      <c r="E18" s="32"/>
      <c r="F18" s="10" t="s">
        <v>13</v>
      </c>
      <c r="G18" s="11">
        <f>SUM(G14:G17)</f>
        <v>402.41</v>
      </c>
    </row>
    <row r="19" spans="1:7" x14ac:dyDescent="0.2">
      <c r="A19" s="33"/>
      <c r="B19" s="34"/>
      <c r="C19" s="34"/>
      <c r="D19" s="34"/>
      <c r="E19" s="34"/>
      <c r="F19" s="34"/>
      <c r="G19" s="35"/>
    </row>
    <row r="20" spans="1:7" x14ac:dyDescent="0.2">
      <c r="A20" s="6" t="s">
        <v>25</v>
      </c>
      <c r="B20" s="27" t="s">
        <v>113</v>
      </c>
      <c r="C20" s="28"/>
      <c r="D20" s="28"/>
      <c r="E20" s="28"/>
      <c r="F20" s="28"/>
      <c r="G20" s="29"/>
    </row>
    <row r="21" spans="1:7" x14ac:dyDescent="0.2">
      <c r="A21" s="3" t="s">
        <v>26</v>
      </c>
      <c r="B21" s="5" t="s">
        <v>27</v>
      </c>
      <c r="C21" s="3" t="s">
        <v>18</v>
      </c>
      <c r="D21" s="7">
        <v>0.12</v>
      </c>
      <c r="E21" s="7">
        <v>400</v>
      </c>
      <c r="F21" s="8" t="s">
        <v>13</v>
      </c>
      <c r="G21" s="9">
        <v>48</v>
      </c>
    </row>
    <row r="22" spans="1:7" x14ac:dyDescent="0.2">
      <c r="A22" s="3" t="s">
        <v>28</v>
      </c>
      <c r="B22" s="5" t="s">
        <v>29</v>
      </c>
      <c r="C22" s="3" t="s">
        <v>7</v>
      </c>
      <c r="D22" s="7">
        <v>2.4</v>
      </c>
      <c r="E22" s="7">
        <v>14.85</v>
      </c>
      <c r="F22" s="8" t="s">
        <v>13</v>
      </c>
      <c r="G22" s="9">
        <v>35.64</v>
      </c>
    </row>
    <row r="23" spans="1:7" x14ac:dyDescent="0.2">
      <c r="A23" s="3" t="s">
        <v>30</v>
      </c>
      <c r="B23" s="5" t="s">
        <v>31</v>
      </c>
      <c r="C23" s="3" t="s">
        <v>7</v>
      </c>
      <c r="D23" s="7">
        <v>2.4</v>
      </c>
      <c r="E23" s="7">
        <v>159.24</v>
      </c>
      <c r="F23" s="8" t="s">
        <v>13</v>
      </c>
      <c r="G23" s="9">
        <v>382.18</v>
      </c>
    </row>
    <row r="24" spans="1:7" x14ac:dyDescent="0.2">
      <c r="A24" s="30" t="s">
        <v>14</v>
      </c>
      <c r="B24" s="31"/>
      <c r="C24" s="31"/>
      <c r="D24" s="31"/>
      <c r="E24" s="32"/>
      <c r="F24" s="10" t="s">
        <v>13</v>
      </c>
      <c r="G24" s="11">
        <f>SUM(G21:G23)</f>
        <v>465.82</v>
      </c>
    </row>
    <row r="25" spans="1:7" x14ac:dyDescent="0.2">
      <c r="A25" s="33"/>
      <c r="B25" s="34"/>
      <c r="C25" s="34"/>
      <c r="D25" s="34"/>
      <c r="E25" s="34"/>
      <c r="F25" s="34"/>
      <c r="G25" s="35"/>
    </row>
    <row r="26" spans="1:7" x14ac:dyDescent="0.2">
      <c r="A26" s="6" t="s">
        <v>32</v>
      </c>
      <c r="B26" s="27" t="s">
        <v>114</v>
      </c>
      <c r="C26" s="28"/>
      <c r="D26" s="28"/>
      <c r="E26" s="28"/>
      <c r="F26" s="28"/>
      <c r="G26" s="29"/>
    </row>
    <row r="27" spans="1:7" x14ac:dyDescent="0.2">
      <c r="A27" s="3" t="s">
        <v>33</v>
      </c>
      <c r="B27" s="5" t="s">
        <v>34</v>
      </c>
      <c r="C27" s="3" t="s">
        <v>35</v>
      </c>
      <c r="D27" s="7">
        <v>77.45</v>
      </c>
      <c r="E27" s="7">
        <v>34.49</v>
      </c>
      <c r="F27" s="8" t="s">
        <v>13</v>
      </c>
      <c r="G27" s="12">
        <v>2671.25</v>
      </c>
    </row>
    <row r="28" spans="1:7" x14ac:dyDescent="0.2">
      <c r="A28" s="3" t="s">
        <v>36</v>
      </c>
      <c r="B28" s="5" t="s">
        <v>37</v>
      </c>
      <c r="C28" s="3" t="s">
        <v>18</v>
      </c>
      <c r="D28" s="7">
        <v>8.4</v>
      </c>
      <c r="E28" s="7">
        <v>355.34</v>
      </c>
      <c r="F28" s="8" t="s">
        <v>13</v>
      </c>
      <c r="G28" s="12">
        <v>2984.86</v>
      </c>
    </row>
    <row r="29" spans="1:7" x14ac:dyDescent="0.2">
      <c r="A29" s="3" t="s">
        <v>38</v>
      </c>
      <c r="B29" s="5" t="s">
        <v>39</v>
      </c>
      <c r="C29" s="3" t="s">
        <v>18</v>
      </c>
      <c r="D29" s="7">
        <v>55.6</v>
      </c>
      <c r="E29" s="7">
        <v>395.34</v>
      </c>
      <c r="F29" s="8" t="s">
        <v>13</v>
      </c>
      <c r="G29" s="12">
        <v>21980.9</v>
      </c>
    </row>
    <row r="30" spans="1:7" x14ac:dyDescent="0.2">
      <c r="A30" s="3" t="s">
        <v>40</v>
      </c>
      <c r="B30" s="5" t="s">
        <v>41</v>
      </c>
      <c r="C30" s="3" t="s">
        <v>18</v>
      </c>
      <c r="D30" s="7">
        <v>64.89</v>
      </c>
      <c r="E30" s="7">
        <v>159.83000000000001</v>
      </c>
      <c r="F30" s="8" t="s">
        <v>13</v>
      </c>
      <c r="G30" s="12">
        <v>10371.370000000001</v>
      </c>
    </row>
    <row r="31" spans="1:7" x14ac:dyDescent="0.2">
      <c r="A31" s="3" t="s">
        <v>42</v>
      </c>
      <c r="B31" s="5" t="s">
        <v>43</v>
      </c>
      <c r="C31" s="3" t="s">
        <v>18</v>
      </c>
      <c r="D31" s="7">
        <v>43.26</v>
      </c>
      <c r="E31" s="7">
        <v>170.63</v>
      </c>
      <c r="F31" s="8" t="s">
        <v>13</v>
      </c>
      <c r="G31" s="12">
        <v>7381.45</v>
      </c>
    </row>
    <row r="32" spans="1:7" x14ac:dyDescent="0.2">
      <c r="A32" s="3" t="s">
        <v>44</v>
      </c>
      <c r="B32" s="5" t="s">
        <v>45</v>
      </c>
      <c r="C32" s="3" t="s">
        <v>7</v>
      </c>
      <c r="D32" s="7">
        <v>432.6</v>
      </c>
      <c r="E32" s="7">
        <v>11.1</v>
      </c>
      <c r="F32" s="8" t="s">
        <v>13</v>
      </c>
      <c r="G32" s="12">
        <v>4801.8599999999997</v>
      </c>
    </row>
    <row r="33" spans="1:7" x14ac:dyDescent="0.2">
      <c r="A33" s="3" t="s">
        <v>46</v>
      </c>
      <c r="B33" s="5" t="s">
        <v>47</v>
      </c>
      <c r="C33" s="3" t="s">
        <v>18</v>
      </c>
      <c r="D33" s="7">
        <v>21.24</v>
      </c>
      <c r="E33" s="7">
        <v>355.34</v>
      </c>
      <c r="F33" s="8" t="s">
        <v>13</v>
      </c>
      <c r="G33" s="12">
        <v>7547.42</v>
      </c>
    </row>
    <row r="34" spans="1:7" x14ac:dyDescent="0.2">
      <c r="A34" s="3" t="s">
        <v>48</v>
      </c>
      <c r="B34" s="5" t="s">
        <v>49</v>
      </c>
      <c r="C34" s="3" t="s">
        <v>18</v>
      </c>
      <c r="D34" s="7">
        <v>12.42</v>
      </c>
      <c r="E34" s="7">
        <v>395.34</v>
      </c>
      <c r="F34" s="8" t="s">
        <v>13</v>
      </c>
      <c r="G34" s="12">
        <v>4910.12</v>
      </c>
    </row>
    <row r="35" spans="1:7" x14ac:dyDescent="0.2">
      <c r="A35" s="3" t="s">
        <v>50</v>
      </c>
      <c r="B35" s="5" t="s">
        <v>51</v>
      </c>
      <c r="C35" s="3" t="s">
        <v>7</v>
      </c>
      <c r="D35" s="7">
        <v>432.6</v>
      </c>
      <c r="E35" s="7">
        <v>6.9</v>
      </c>
      <c r="F35" s="8" t="s">
        <v>13</v>
      </c>
      <c r="G35" s="12">
        <v>2984.94</v>
      </c>
    </row>
    <row r="36" spans="1:7" x14ac:dyDescent="0.2">
      <c r="A36" s="3" t="s">
        <v>52</v>
      </c>
      <c r="B36" s="5" t="s">
        <v>53</v>
      </c>
      <c r="C36" s="3" t="s">
        <v>35</v>
      </c>
      <c r="D36" s="7">
        <v>390</v>
      </c>
      <c r="E36" s="7">
        <v>11.53</v>
      </c>
      <c r="F36" s="8" t="s">
        <v>13</v>
      </c>
      <c r="G36" s="12">
        <v>4496.7</v>
      </c>
    </row>
    <row r="37" spans="1:7" x14ac:dyDescent="0.2">
      <c r="A37" s="3" t="s">
        <v>54</v>
      </c>
      <c r="B37" s="5" t="s">
        <v>55</v>
      </c>
      <c r="C37" s="3" t="s">
        <v>35</v>
      </c>
      <c r="D37" s="7">
        <v>390</v>
      </c>
      <c r="E37" s="7">
        <v>0.95</v>
      </c>
      <c r="F37" s="8" t="s">
        <v>13</v>
      </c>
      <c r="G37" s="9">
        <v>370.5</v>
      </c>
    </row>
    <row r="38" spans="1:7" x14ac:dyDescent="0.2">
      <c r="A38" s="3" t="s">
        <v>56</v>
      </c>
      <c r="B38" s="5" t="s">
        <v>57</v>
      </c>
      <c r="C38" s="3" t="s">
        <v>35</v>
      </c>
      <c r="D38" s="7">
        <v>390</v>
      </c>
      <c r="E38" s="7">
        <v>11.37</v>
      </c>
      <c r="F38" s="8" t="s">
        <v>13</v>
      </c>
      <c r="G38" s="12">
        <v>4434.3</v>
      </c>
    </row>
    <row r="39" spans="1:7" x14ac:dyDescent="0.2">
      <c r="A39" s="30" t="s">
        <v>14</v>
      </c>
      <c r="B39" s="31"/>
      <c r="C39" s="31"/>
      <c r="D39" s="31"/>
      <c r="E39" s="32"/>
      <c r="F39" s="10" t="s">
        <v>13</v>
      </c>
      <c r="G39" s="13">
        <f>SUM(G27:G38)</f>
        <v>74935.67</v>
      </c>
    </row>
    <row r="40" spans="1:7" x14ac:dyDescent="0.2">
      <c r="A40" s="33"/>
      <c r="B40" s="34"/>
      <c r="C40" s="34"/>
      <c r="D40" s="34"/>
      <c r="E40" s="34"/>
      <c r="F40" s="34"/>
      <c r="G40" s="35"/>
    </row>
    <row r="41" spans="1:7" x14ac:dyDescent="0.2">
      <c r="A41" s="6" t="s">
        <v>58</v>
      </c>
      <c r="B41" s="27" t="s">
        <v>115</v>
      </c>
      <c r="C41" s="28"/>
      <c r="D41" s="28"/>
      <c r="E41" s="28"/>
      <c r="F41" s="28"/>
      <c r="G41" s="29"/>
    </row>
    <row r="42" spans="1:7" x14ac:dyDescent="0.2">
      <c r="A42" s="3" t="s">
        <v>59</v>
      </c>
      <c r="B42" s="5" t="s">
        <v>60</v>
      </c>
      <c r="C42" s="3" t="s">
        <v>35</v>
      </c>
      <c r="D42" s="7">
        <v>40</v>
      </c>
      <c r="E42" s="7">
        <v>7.94</v>
      </c>
      <c r="F42" s="8" t="s">
        <v>13</v>
      </c>
      <c r="G42" s="9">
        <v>317.60000000000002</v>
      </c>
    </row>
    <row r="43" spans="1:7" x14ac:dyDescent="0.2">
      <c r="A43" s="3" t="s">
        <v>61</v>
      </c>
      <c r="B43" s="5" t="s">
        <v>62</v>
      </c>
      <c r="C43" s="3" t="s">
        <v>63</v>
      </c>
      <c r="D43" s="7">
        <v>2</v>
      </c>
      <c r="E43" s="7">
        <v>856.92</v>
      </c>
      <c r="F43" s="8" t="s">
        <v>13</v>
      </c>
      <c r="G43" s="12">
        <v>1713.84</v>
      </c>
    </row>
    <row r="44" spans="1:7" x14ac:dyDescent="0.2">
      <c r="A44" s="3" t="s">
        <v>64</v>
      </c>
      <c r="B44" s="5" t="s">
        <v>65</v>
      </c>
      <c r="C44" s="3" t="s">
        <v>63</v>
      </c>
      <c r="D44" s="7">
        <v>2</v>
      </c>
      <c r="E44" s="7">
        <v>248.81</v>
      </c>
      <c r="F44" s="8" t="s">
        <v>13</v>
      </c>
      <c r="G44" s="9">
        <v>497.62</v>
      </c>
    </row>
    <row r="45" spans="1:7" x14ac:dyDescent="0.2">
      <c r="A45" s="3" t="s">
        <v>66</v>
      </c>
      <c r="B45" s="5" t="s">
        <v>67</v>
      </c>
      <c r="C45" s="3" t="s">
        <v>63</v>
      </c>
      <c r="D45" s="7">
        <v>5</v>
      </c>
      <c r="E45" s="7">
        <v>38.799999999999997</v>
      </c>
      <c r="F45" s="8" t="s">
        <v>13</v>
      </c>
      <c r="G45" s="9">
        <v>194</v>
      </c>
    </row>
    <row r="46" spans="1:7" x14ac:dyDescent="0.2">
      <c r="A46" s="3" t="s">
        <v>68</v>
      </c>
      <c r="B46" s="5" t="s">
        <v>69</v>
      </c>
      <c r="C46" s="3" t="s">
        <v>63</v>
      </c>
      <c r="D46" s="7">
        <v>2</v>
      </c>
      <c r="E46" s="7">
        <v>46.81</v>
      </c>
      <c r="F46" s="8" t="s">
        <v>13</v>
      </c>
      <c r="G46" s="9">
        <v>93.62</v>
      </c>
    </row>
    <row r="47" spans="1:7" x14ac:dyDescent="0.2">
      <c r="A47" s="3" t="s">
        <v>70</v>
      </c>
      <c r="B47" s="5" t="s">
        <v>71</v>
      </c>
      <c r="C47" s="3" t="s">
        <v>35</v>
      </c>
      <c r="D47" s="7">
        <v>80</v>
      </c>
      <c r="E47" s="7">
        <v>2.7</v>
      </c>
      <c r="F47" s="8" t="s">
        <v>13</v>
      </c>
      <c r="G47" s="9">
        <v>216</v>
      </c>
    </row>
    <row r="48" spans="1:7" x14ac:dyDescent="0.2">
      <c r="A48" s="30" t="s">
        <v>14</v>
      </c>
      <c r="B48" s="31"/>
      <c r="C48" s="31"/>
      <c r="D48" s="31"/>
      <c r="E48" s="32"/>
      <c r="F48" s="10" t="s">
        <v>13</v>
      </c>
      <c r="G48" s="13">
        <f>SUM(G42:G47)</f>
        <v>3032.68</v>
      </c>
    </row>
    <row r="50" spans="1:7" x14ac:dyDescent="0.2">
      <c r="A50" s="14" t="s">
        <v>72</v>
      </c>
      <c r="B50" s="27" t="s">
        <v>116</v>
      </c>
      <c r="C50" s="28"/>
      <c r="D50" s="28"/>
      <c r="E50" s="28"/>
      <c r="F50" s="28"/>
      <c r="G50" s="29"/>
    </row>
    <row r="51" spans="1:7" x14ac:dyDescent="0.2">
      <c r="A51" s="15" t="s">
        <v>73</v>
      </c>
      <c r="B51" s="5" t="s">
        <v>74</v>
      </c>
      <c r="C51" s="3" t="s">
        <v>18</v>
      </c>
      <c r="D51" s="7">
        <v>1.4</v>
      </c>
      <c r="E51" s="7">
        <v>395.34</v>
      </c>
      <c r="F51" s="8" t="s">
        <v>13</v>
      </c>
      <c r="G51" s="12">
        <v>553.48</v>
      </c>
    </row>
    <row r="52" spans="1:7" x14ac:dyDescent="0.2">
      <c r="A52" s="15" t="s">
        <v>75</v>
      </c>
      <c r="B52" s="5" t="s">
        <v>76</v>
      </c>
      <c r="C52" s="3" t="s">
        <v>7</v>
      </c>
      <c r="D52" s="7">
        <v>28</v>
      </c>
      <c r="E52" s="7">
        <v>6.9</v>
      </c>
      <c r="F52" s="8" t="s">
        <v>13</v>
      </c>
      <c r="G52" s="12">
        <v>193.2</v>
      </c>
    </row>
    <row r="53" spans="1:7" x14ac:dyDescent="0.2">
      <c r="A53" s="15" t="s">
        <v>77</v>
      </c>
      <c r="B53" s="5" t="s">
        <v>78</v>
      </c>
      <c r="C53" s="3" t="s">
        <v>63</v>
      </c>
      <c r="D53" s="7">
        <v>3</v>
      </c>
      <c r="E53" s="7">
        <v>1520.69</v>
      </c>
      <c r="F53" s="8" t="s">
        <v>13</v>
      </c>
      <c r="G53" s="12">
        <v>4562.07</v>
      </c>
    </row>
    <row r="54" spans="1:7" x14ac:dyDescent="0.2">
      <c r="A54" s="30" t="s">
        <v>14</v>
      </c>
      <c r="B54" s="31"/>
      <c r="C54" s="31"/>
      <c r="D54" s="31"/>
      <c r="E54" s="32"/>
      <c r="F54" s="10" t="s">
        <v>13</v>
      </c>
      <c r="G54" s="13">
        <f>SUM(G51:G53)</f>
        <v>5308.75</v>
      </c>
    </row>
    <row r="56" spans="1:7" ht="12.75" customHeight="1" x14ac:dyDescent="0.2">
      <c r="A56" s="14" t="s">
        <v>79</v>
      </c>
      <c r="B56" s="27" t="s">
        <v>120</v>
      </c>
      <c r="C56" s="28"/>
      <c r="D56" s="28"/>
      <c r="E56" s="28"/>
      <c r="F56" s="28"/>
      <c r="G56" s="29"/>
    </row>
    <row r="57" spans="1:7" x14ac:dyDescent="0.2">
      <c r="A57" s="15" t="s">
        <v>80</v>
      </c>
      <c r="B57" s="5" t="s">
        <v>81</v>
      </c>
      <c r="C57" s="3" t="s">
        <v>7</v>
      </c>
      <c r="D57" s="7">
        <v>246.4</v>
      </c>
      <c r="E57" s="7">
        <v>33.81</v>
      </c>
      <c r="F57" s="8" t="s">
        <v>13</v>
      </c>
      <c r="G57" s="12">
        <v>8330.7800000000007</v>
      </c>
    </row>
    <row r="58" spans="1:7" x14ac:dyDescent="0.2">
      <c r="A58" s="15" t="s">
        <v>82</v>
      </c>
      <c r="B58" s="16" t="s">
        <v>83</v>
      </c>
      <c r="C58" s="3" t="s">
        <v>7</v>
      </c>
      <c r="D58" s="7">
        <v>246.4</v>
      </c>
      <c r="E58" s="7">
        <v>46.82</v>
      </c>
      <c r="F58" s="8" t="s">
        <v>13</v>
      </c>
      <c r="G58" s="12">
        <v>11536.45</v>
      </c>
    </row>
    <row r="59" spans="1:7" x14ac:dyDescent="0.2">
      <c r="A59" s="15" t="s">
        <v>84</v>
      </c>
      <c r="B59" s="5" t="s">
        <v>85</v>
      </c>
      <c r="C59" s="3" t="s">
        <v>63</v>
      </c>
      <c r="D59" s="7">
        <v>1</v>
      </c>
      <c r="E59" s="7">
        <v>400</v>
      </c>
      <c r="F59" s="8" t="s">
        <v>13</v>
      </c>
      <c r="G59" s="12">
        <v>400</v>
      </c>
    </row>
    <row r="60" spans="1:7" x14ac:dyDescent="0.2">
      <c r="A60" s="30" t="s">
        <v>14</v>
      </c>
      <c r="B60" s="31"/>
      <c r="C60" s="31"/>
      <c r="D60" s="31"/>
      <c r="E60" s="32"/>
      <c r="F60" s="10" t="s">
        <v>13</v>
      </c>
      <c r="G60" s="13">
        <f>SUM(G57:G59)</f>
        <v>20267.230000000003</v>
      </c>
    </row>
    <row r="62" spans="1:7" x14ac:dyDescent="0.2">
      <c r="A62" s="14" t="s">
        <v>86</v>
      </c>
      <c r="B62" s="27" t="s">
        <v>117</v>
      </c>
      <c r="C62" s="28"/>
      <c r="D62" s="28"/>
      <c r="E62" s="28"/>
      <c r="F62" s="28"/>
      <c r="G62" s="29"/>
    </row>
    <row r="63" spans="1:7" x14ac:dyDescent="0.2">
      <c r="A63" s="15" t="s">
        <v>87</v>
      </c>
      <c r="B63" s="5" t="s">
        <v>88</v>
      </c>
      <c r="C63" s="3" t="s">
        <v>7</v>
      </c>
      <c r="D63" s="7">
        <v>45.92</v>
      </c>
      <c r="E63" s="7">
        <v>73.91</v>
      </c>
      <c r="F63" s="8" t="s">
        <v>13</v>
      </c>
      <c r="G63" s="12">
        <v>3393.95</v>
      </c>
    </row>
    <row r="64" spans="1:7" x14ac:dyDescent="0.2">
      <c r="A64" s="15" t="s">
        <v>89</v>
      </c>
      <c r="B64" s="5" t="s">
        <v>90</v>
      </c>
      <c r="C64" s="3" t="s">
        <v>7</v>
      </c>
      <c r="D64" s="7">
        <v>45.92</v>
      </c>
      <c r="E64" s="7">
        <v>29.37</v>
      </c>
      <c r="F64" s="8" t="s">
        <v>13</v>
      </c>
      <c r="G64" s="12">
        <v>1348.67</v>
      </c>
    </row>
    <row r="65" spans="1:7" x14ac:dyDescent="0.2">
      <c r="A65" s="30" t="s">
        <v>14</v>
      </c>
      <c r="B65" s="31"/>
      <c r="C65" s="31"/>
      <c r="D65" s="31"/>
      <c r="E65" s="32"/>
      <c r="F65" s="10" t="s">
        <v>13</v>
      </c>
      <c r="G65" s="13">
        <f>SUM(G63:G64)</f>
        <v>4742.62</v>
      </c>
    </row>
    <row r="66" spans="1:7" x14ac:dyDescent="0.2">
      <c r="A66" s="33"/>
      <c r="B66" s="34"/>
      <c r="C66" s="34"/>
      <c r="D66" s="34"/>
      <c r="E66" s="34"/>
      <c r="F66" s="34"/>
      <c r="G66" s="35"/>
    </row>
    <row r="67" spans="1:7" x14ac:dyDescent="0.2">
      <c r="A67" s="14" t="s">
        <v>91</v>
      </c>
      <c r="B67" s="27" t="s">
        <v>118</v>
      </c>
      <c r="C67" s="28"/>
      <c r="D67" s="28"/>
      <c r="E67" s="28"/>
      <c r="F67" s="28"/>
      <c r="G67" s="29"/>
    </row>
    <row r="68" spans="1:7" x14ac:dyDescent="0.2">
      <c r="A68" s="15" t="s">
        <v>92</v>
      </c>
      <c r="B68" s="5" t="s">
        <v>93</v>
      </c>
      <c r="C68" s="3" t="s">
        <v>63</v>
      </c>
      <c r="D68" s="7">
        <v>1</v>
      </c>
      <c r="E68" s="7">
        <v>395.61</v>
      </c>
      <c r="F68" s="8" t="s">
        <v>13</v>
      </c>
      <c r="G68" s="9">
        <v>395.61</v>
      </c>
    </row>
    <row r="69" spans="1:7" x14ac:dyDescent="0.2">
      <c r="A69" s="15" t="s">
        <v>94</v>
      </c>
      <c r="B69" s="5" t="s">
        <v>95</v>
      </c>
      <c r="C69" s="3" t="s">
        <v>63</v>
      </c>
      <c r="D69" s="7">
        <v>1</v>
      </c>
      <c r="E69" s="7">
        <v>259.35000000000002</v>
      </c>
      <c r="F69" s="8" t="s">
        <v>13</v>
      </c>
      <c r="G69" s="9">
        <v>259.35000000000002</v>
      </c>
    </row>
    <row r="70" spans="1:7" x14ac:dyDescent="0.2">
      <c r="A70" s="30" t="s">
        <v>14</v>
      </c>
      <c r="B70" s="31"/>
      <c r="C70" s="31"/>
      <c r="D70" s="31"/>
      <c r="E70" s="32"/>
      <c r="F70" s="10" t="s">
        <v>13</v>
      </c>
      <c r="G70" s="11">
        <f>SUM(G68:G69)</f>
        <v>654.96</v>
      </c>
    </row>
    <row r="71" spans="1:7" x14ac:dyDescent="0.2">
      <c r="A71" s="33"/>
      <c r="B71" s="34"/>
      <c r="C71" s="34"/>
      <c r="D71" s="34"/>
      <c r="E71" s="34"/>
      <c r="F71" s="34"/>
      <c r="G71" s="35"/>
    </row>
    <row r="72" spans="1:7" x14ac:dyDescent="0.2">
      <c r="A72" s="17" t="s">
        <v>96</v>
      </c>
      <c r="B72" s="27" t="s">
        <v>119</v>
      </c>
      <c r="C72" s="28"/>
      <c r="D72" s="28"/>
      <c r="E72" s="28"/>
      <c r="F72" s="28"/>
      <c r="G72" s="29"/>
    </row>
    <row r="73" spans="1:7" x14ac:dyDescent="0.2">
      <c r="A73" s="4" t="s">
        <v>97</v>
      </c>
      <c r="B73" s="5" t="s">
        <v>98</v>
      </c>
      <c r="C73" s="3" t="s">
        <v>7</v>
      </c>
      <c r="D73" s="7">
        <v>155</v>
      </c>
      <c r="E73" s="7">
        <v>3.37</v>
      </c>
      <c r="F73" s="8" t="s">
        <v>13</v>
      </c>
      <c r="G73" s="9">
        <v>522.35</v>
      </c>
    </row>
    <row r="74" spans="1:7" x14ac:dyDescent="0.2">
      <c r="A74" s="4" t="s">
        <v>99</v>
      </c>
      <c r="B74" s="5" t="s">
        <v>100</v>
      </c>
      <c r="C74" s="3" t="s">
        <v>7</v>
      </c>
      <c r="D74" s="7">
        <v>155</v>
      </c>
      <c r="E74" s="7">
        <v>19.88</v>
      </c>
      <c r="F74" s="8" t="s">
        <v>13</v>
      </c>
      <c r="G74" s="12">
        <v>3081.4</v>
      </c>
    </row>
    <row r="75" spans="1:7" x14ac:dyDescent="0.2">
      <c r="A75" s="30" t="s">
        <v>14</v>
      </c>
      <c r="B75" s="31"/>
      <c r="C75" s="31"/>
      <c r="D75" s="31"/>
      <c r="E75" s="32"/>
      <c r="F75" s="10" t="s">
        <v>13</v>
      </c>
      <c r="G75" s="13">
        <f>SUM(G73:G74)</f>
        <v>3603.75</v>
      </c>
    </row>
    <row r="76" spans="1:7" x14ac:dyDescent="0.2">
      <c r="A76" s="33"/>
      <c r="B76" s="34"/>
      <c r="C76" s="34"/>
      <c r="D76" s="34"/>
      <c r="E76" s="34"/>
      <c r="F76" s="34"/>
      <c r="G76" s="35"/>
    </row>
    <row r="77" spans="1:7" x14ac:dyDescent="0.2">
      <c r="A77" s="33"/>
      <c r="B77" s="34"/>
      <c r="C77" s="34"/>
      <c r="D77" s="34"/>
      <c r="E77" s="34"/>
      <c r="F77" s="34"/>
      <c r="G77" s="35"/>
    </row>
    <row r="78" spans="1:7" x14ac:dyDescent="0.2">
      <c r="A78" s="30" t="s">
        <v>3</v>
      </c>
      <c r="B78" s="31"/>
      <c r="C78" s="31"/>
      <c r="D78" s="31"/>
      <c r="E78" s="32"/>
      <c r="F78" s="10" t="s">
        <v>13</v>
      </c>
      <c r="G78" s="13">
        <f>G75+G70+G65+G60+G54+G48+G39+G24+G18+G11</f>
        <v>114243.89000000001</v>
      </c>
    </row>
    <row r="79" spans="1:7" x14ac:dyDescent="0.2">
      <c r="A79" s="2" t="s">
        <v>101</v>
      </c>
    </row>
  </sheetData>
  <mergeCells count="30">
    <mergeCell ref="F6:G6"/>
    <mergeCell ref="B7:G7"/>
    <mergeCell ref="A11:E11"/>
    <mergeCell ref="B41:G41"/>
    <mergeCell ref="A48:E48"/>
    <mergeCell ref="A24:E24"/>
    <mergeCell ref="A25:G25"/>
    <mergeCell ref="B26:G26"/>
    <mergeCell ref="A39:E39"/>
    <mergeCell ref="A40:G40"/>
    <mergeCell ref="A12:G12"/>
    <mergeCell ref="B13:G13"/>
    <mergeCell ref="A18:E18"/>
    <mergeCell ref="A19:G19"/>
    <mergeCell ref="B20:G20"/>
    <mergeCell ref="B67:G67"/>
    <mergeCell ref="A70:E70"/>
    <mergeCell ref="A54:E54"/>
    <mergeCell ref="A60:E60"/>
    <mergeCell ref="A78:E78"/>
    <mergeCell ref="A71:G71"/>
    <mergeCell ref="B72:G72"/>
    <mergeCell ref="A75:E75"/>
    <mergeCell ref="A76:G76"/>
    <mergeCell ref="A77:G77"/>
    <mergeCell ref="B50:G50"/>
    <mergeCell ref="B56:G56"/>
    <mergeCell ref="B62:G62"/>
    <mergeCell ref="A65:E65"/>
    <mergeCell ref="A66:G66"/>
  </mergeCells>
  <printOptions horizontalCentered="1" verticalCentered="1"/>
  <pageMargins left="0.51181102362204722" right="0.51181102362204722" top="0.19685039370078741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FÃ­sico e financeiro atual.xlsx</dc:title>
  <dc:creator>patri</dc:creator>
  <cp:lastModifiedBy>Secretaria-ADM</cp:lastModifiedBy>
  <cp:lastPrinted>2019-03-18T13:04:13Z</cp:lastPrinted>
  <dcterms:created xsi:type="dcterms:W3CDTF">2019-03-15T19:34:25Z</dcterms:created>
  <dcterms:modified xsi:type="dcterms:W3CDTF">2019-03-18T13:04:19Z</dcterms:modified>
</cp:coreProperties>
</file>