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X:\LICITAÇÕES E CONTRATOS 2024\Editiais Município\030 Processo 030-2024 - Dispensa 016-2024 - Locação Sistema Siops e Siope\"/>
    </mc:Choice>
  </mc:AlternateContent>
  <xr:revisionPtr revIDLastSave="0" documentId="13_ncr:1_{1F7DACCE-D5C8-4D14-956C-EB9F136203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ágina1" sheetId="1" r:id="rId1"/>
  </sheets>
  <definedNames>
    <definedName name="_Hlk129594935" localSheetId="0">Página1!$B$2</definedName>
  </definedNames>
  <calcPr calcId="181029"/>
</workbook>
</file>

<file path=xl/calcChain.xml><?xml version="1.0" encoding="utf-8"?>
<calcChain xmlns="http://schemas.openxmlformats.org/spreadsheetml/2006/main">
  <c r="R6" i="1" l="1"/>
  <c r="Q6" i="1"/>
  <c r="P6" i="1"/>
  <c r="L6" i="1"/>
  <c r="O6" i="1" s="1"/>
  <c r="R7" i="1"/>
  <c r="Q7" i="1"/>
  <c r="P7" i="1"/>
  <c r="L7" i="1"/>
  <c r="O7" i="1" s="1"/>
  <c r="N6" i="1" l="1"/>
  <c r="N7" i="1"/>
</calcChain>
</file>

<file path=xl/sharedStrings.xml><?xml version="1.0" encoding="utf-8"?>
<sst xmlns="http://schemas.openxmlformats.org/spreadsheetml/2006/main" count="33" uniqueCount="30">
  <si>
    <t>Descrição do Item</t>
  </si>
  <si>
    <t>Quant.</t>
  </si>
  <si>
    <t>Unid.</t>
  </si>
  <si>
    <t>Média</t>
  </si>
  <si>
    <t>Exorb</t>
  </si>
  <si>
    <t>Inexeq</t>
  </si>
  <si>
    <t>Mediana</t>
  </si>
  <si>
    <t>Preço Ref.</t>
  </si>
  <si>
    <t>Painel Preços</t>
  </si>
  <si>
    <t>Ultima Compra ADM</t>
  </si>
  <si>
    <t>ESTADO DE SANTA CATARINA</t>
  </si>
  <si>
    <t>Miníma</t>
  </si>
  <si>
    <t>MUNICÍPIO DE VARGEM BONITA</t>
  </si>
  <si>
    <t>Item</t>
  </si>
  <si>
    <t>Não encontrado</t>
  </si>
  <si>
    <t>A presente pesquisa de preços foi realizada nos termos do do art. 23 da Lei Federal n.º 14.133, de 1º de abril de 2021.</t>
  </si>
  <si>
    <t>O fornecedor consultado foi escolhido devido a sua localização geográfica, sendo os mais próximo do Município e que possui circulação no terrritório municipal, sendo assim, maior probabilidade de apresentar preços de acordo com o praticado no mercado.</t>
  </si>
  <si>
    <t>JANAINE ANTUNES DE OLIVEIRA</t>
  </si>
  <si>
    <t>Secretária de Administração</t>
  </si>
  <si>
    <t>Vargem Bonita, 08 de março de 2024.</t>
  </si>
  <si>
    <t>Base de preços para Contratação de empresa especializada para Fornecimento de Software de controle e gestão pública para prestação de contas do SIOPE e SIOPS.</t>
  </si>
  <si>
    <t>Locação de Software para leitura, compilação e processamento dos dados do município e prestação de contas do SIOPS (Sistema de Informações sobre Orçamentos Públicos em Saúde).</t>
  </si>
  <si>
    <t>Locação de Software para leitura, compilação e processamento dos dados do município e prestação de contas do SIOPE (Sistema de Informações sobre Orçamentos Públicos em Educação).</t>
  </si>
  <si>
    <t>Mês</t>
  </si>
  <si>
    <t>Município de Cerro Negro</t>
  </si>
  <si>
    <t>Município de Luiz Alves</t>
  </si>
  <si>
    <t>Município de Taio</t>
  </si>
  <si>
    <t>Município de Bom Retiro</t>
  </si>
  <si>
    <t>Pontogov</t>
  </si>
  <si>
    <r>
      <t>O valor da futura contratação estima-se no valor mensal de</t>
    </r>
    <r>
      <rPr>
        <b/>
        <sz val="10"/>
        <color theme="1"/>
        <rFont val="Times New Roman"/>
        <family val="1"/>
      </rPr>
      <t xml:space="preserve"> R$ 283,33 (duzentos e oitenta e tres reais e trinta e tres centavos) para cada módulo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</si>
</sst>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b/>
      <sz val="12"/>
      <color rgb="FF000000"/>
      <name val="Arial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D966"/>
        <bgColor rgb="FFFFD966"/>
      </patternFill>
    </fill>
    <fill>
      <patternFill patternType="solid">
        <fgColor rgb="FF6FA8DC"/>
        <bgColor rgb="FF6FA8DC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4" fontId="8" fillId="4" borderId="2" xfId="1" applyFont="1" applyFill="1" applyBorder="1" applyAlignment="1">
      <alignment horizontal="center" vertical="center"/>
    </xf>
    <xf numFmtId="9" fontId="8" fillId="5" borderId="2" xfId="0" applyNumberFormat="1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44" fontId="8" fillId="6" borderId="2" xfId="1" applyFont="1" applyFill="1" applyBorder="1" applyAlignment="1">
      <alignment horizontal="center" vertical="center"/>
    </xf>
    <xf numFmtId="44" fontId="7" fillId="7" borderId="2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</xdr:colOff>
      <xdr:row>0</xdr:row>
      <xdr:rowOff>0</xdr:rowOff>
    </xdr:from>
    <xdr:to>
      <xdr:col>1</xdr:col>
      <xdr:colOff>1345565</xdr:colOff>
      <xdr:row>3</xdr:row>
      <xdr:rowOff>38100</xdr:rowOff>
    </xdr:to>
    <xdr:pic>
      <xdr:nvPicPr>
        <xdr:cNvPr id="5" name="Imagem 4" descr="Descrição: Brasão">
          <a:extLst>
            <a:ext uri="{FF2B5EF4-FFF2-40B4-BE49-F238E27FC236}">
              <a16:creationId xmlns:a16="http://schemas.microsoft.com/office/drawing/2014/main" id="{DD94ED38-80FA-94A9-C19B-CB5B071D9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0"/>
          <a:ext cx="591185" cy="68580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67"/>
  <sheetViews>
    <sheetView tabSelected="1" topLeftCell="A3" workbookViewId="0">
      <selection activeCell="A12" sqref="A12"/>
    </sheetView>
  </sheetViews>
  <sheetFormatPr defaultColWidth="12.5546875" defaultRowHeight="15.75" customHeight="1" x14ac:dyDescent="0.25"/>
  <cols>
    <col min="1" max="1" width="5.88671875" customWidth="1"/>
    <col min="2" max="2" width="22.33203125" bestFit="1" customWidth="1"/>
    <col min="3" max="3" width="7" bestFit="1" customWidth="1"/>
    <col min="4" max="4" width="6" customWidth="1"/>
    <col min="5" max="5" width="9.6640625" customWidth="1"/>
    <col min="6" max="6" width="9.44140625" customWidth="1"/>
    <col min="7" max="7" width="9.5546875" customWidth="1"/>
    <col min="8" max="8" width="10" customWidth="1"/>
    <col min="9" max="9" width="10.109375" bestFit="1" customWidth="1"/>
    <col min="10" max="10" width="10.109375" customWidth="1"/>
    <col min="11" max="11" width="9.77734375" customWidth="1"/>
    <col min="12" max="12" width="11.77734375" customWidth="1"/>
    <col min="13" max="13" width="4.6640625" bestFit="1" customWidth="1"/>
    <col min="14" max="14" width="11.88671875" customWidth="1"/>
    <col min="15" max="15" width="12.77734375" customWidth="1"/>
    <col min="16" max="16" width="12.88671875" customWidth="1"/>
    <col min="17" max="17" width="14.21875" customWidth="1"/>
    <col min="18" max="18" width="12.21875" customWidth="1"/>
    <col min="19" max="19" width="14.21875" customWidth="1"/>
  </cols>
  <sheetData>
    <row r="1" spans="1:32" ht="17.399999999999999" customHeight="1" x14ac:dyDescent="0.3">
      <c r="C1" s="5" t="s">
        <v>10</v>
      </c>
    </row>
    <row r="2" spans="1:32" ht="16.8" customHeight="1" x14ac:dyDescent="0.3">
      <c r="C2" s="5" t="s">
        <v>12</v>
      </c>
    </row>
    <row r="3" spans="1:32" ht="16.8" customHeight="1" x14ac:dyDescent="0.3">
      <c r="C3" s="5"/>
    </row>
    <row r="4" spans="1:32" ht="16.8" customHeight="1" x14ac:dyDescent="0.3">
      <c r="A4" s="6" t="s">
        <v>20</v>
      </c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32" s="4" customFormat="1" ht="52.8" x14ac:dyDescent="0.25">
      <c r="A5" s="8" t="s">
        <v>13</v>
      </c>
      <c r="B5" s="9" t="s">
        <v>0</v>
      </c>
      <c r="C5" s="8" t="s">
        <v>1</v>
      </c>
      <c r="D5" s="8" t="s">
        <v>2</v>
      </c>
      <c r="E5" s="10" t="s">
        <v>8</v>
      </c>
      <c r="F5" s="10" t="s">
        <v>9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1" t="s">
        <v>3</v>
      </c>
      <c r="M5" s="12"/>
      <c r="N5" s="12" t="s">
        <v>4</v>
      </c>
      <c r="O5" s="12" t="s">
        <v>5</v>
      </c>
      <c r="P5" s="13" t="s">
        <v>3</v>
      </c>
      <c r="Q5" s="13" t="s">
        <v>6</v>
      </c>
      <c r="R5" s="13" t="s">
        <v>11</v>
      </c>
      <c r="S5" s="14" t="s">
        <v>7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4" customFormat="1" ht="105.6" x14ac:dyDescent="0.25">
      <c r="A6" s="15">
        <v>1</v>
      </c>
      <c r="B6" s="22" t="s">
        <v>21</v>
      </c>
      <c r="C6" s="15">
        <v>12</v>
      </c>
      <c r="D6" s="15" t="s">
        <v>23</v>
      </c>
      <c r="E6" s="21" t="s">
        <v>14</v>
      </c>
      <c r="F6" s="21">
        <v>172.81</v>
      </c>
      <c r="G6" s="16">
        <v>252.7</v>
      </c>
      <c r="H6" s="16">
        <v>306.89999999999998</v>
      </c>
      <c r="I6" s="16">
        <v>350</v>
      </c>
      <c r="J6" s="16">
        <v>484</v>
      </c>
      <c r="K6" s="16">
        <v>283.33</v>
      </c>
      <c r="L6" s="23">
        <f>AVERAGE(E6:K6)</f>
        <v>308.28999999999996</v>
      </c>
      <c r="M6" s="24">
        <v>0.3</v>
      </c>
      <c r="N6" s="25">
        <f>L6+(L6*M6)</f>
        <v>400.77699999999993</v>
      </c>
      <c r="O6" s="25">
        <f>L6-(L6*M6)</f>
        <v>215.803</v>
      </c>
      <c r="P6" s="26">
        <f>AVERAGEA(E6,F6,G6,H6,I6,I6:K6)</f>
        <v>274.96749999999997</v>
      </c>
      <c r="Q6" s="26">
        <f>MEDIAN(E6,F6,G6,H6:K6)</f>
        <v>295.11500000000001</v>
      </c>
      <c r="R6" s="26">
        <f>MINA(E6,F6,G6,H6,I6,J6,K6)</f>
        <v>0</v>
      </c>
      <c r="S6" s="27">
        <v>283.33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05.6" x14ac:dyDescent="0.25">
      <c r="A7" s="15">
        <v>2</v>
      </c>
      <c r="B7" s="22" t="s">
        <v>22</v>
      </c>
      <c r="C7" s="15">
        <v>12</v>
      </c>
      <c r="D7" s="15" t="s">
        <v>23</v>
      </c>
      <c r="E7" s="21" t="s">
        <v>14</v>
      </c>
      <c r="F7" s="21">
        <v>172.81</v>
      </c>
      <c r="G7" s="16">
        <v>252.7</v>
      </c>
      <c r="H7" s="16">
        <v>306.89999999999998</v>
      </c>
      <c r="I7" s="16">
        <v>350</v>
      </c>
      <c r="J7" s="16">
        <v>484</v>
      </c>
      <c r="K7" s="16">
        <v>283.33</v>
      </c>
      <c r="L7" s="23">
        <f>AVERAGE(E7:K7)</f>
        <v>308.28999999999996</v>
      </c>
      <c r="M7" s="24">
        <v>0.3</v>
      </c>
      <c r="N7" s="25">
        <f>L7+(L7*M7)</f>
        <v>400.77699999999993</v>
      </c>
      <c r="O7" s="25">
        <f>L7-(L7*M7)</f>
        <v>215.803</v>
      </c>
      <c r="P7" s="26">
        <f>AVERAGEA(E7,F7,G7,H7,I7,I7:K7)</f>
        <v>274.96749999999997</v>
      </c>
      <c r="Q7" s="26">
        <f>MEDIAN(E7,F7,G7,H7:K7)</f>
        <v>295.11500000000001</v>
      </c>
      <c r="R7" s="26">
        <f>MINA(E7,F7,G7,H7,I7,J7,K7)</f>
        <v>0</v>
      </c>
      <c r="S7" s="27">
        <v>283.33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2" x14ac:dyDescent="0.25">
      <c r="A8" s="17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2" x14ac:dyDescent="0.25">
      <c r="A9" s="19" t="s">
        <v>15</v>
      </c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2" x14ac:dyDescent="0.25">
      <c r="A10" s="19" t="s">
        <v>16</v>
      </c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2" x14ac:dyDescent="0.25">
      <c r="A11" s="18" t="s">
        <v>29</v>
      </c>
      <c r="B11" s="2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3.2" x14ac:dyDescent="0.25">
      <c r="A12" s="18"/>
      <c r="B12" s="2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2" x14ac:dyDescent="0.25">
      <c r="A13" s="18" t="s">
        <v>19</v>
      </c>
      <c r="B13" s="2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3.2" x14ac:dyDescent="0.25">
      <c r="A14" s="17"/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3.2" x14ac:dyDescent="0.25">
      <c r="A15" s="17"/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3.2" x14ac:dyDescent="0.25">
      <c r="A16" s="19" t="s">
        <v>17</v>
      </c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3.2" x14ac:dyDescent="0.25">
      <c r="A17" s="19" t="s">
        <v>18</v>
      </c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3.2" x14ac:dyDescent="0.2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2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3.2" x14ac:dyDescent="0.2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3.2" x14ac:dyDescent="0.2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3.2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3.2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3.2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3.2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3.2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3.2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3.2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3.2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3.2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3.2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3.2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3.2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3.2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3.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2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2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2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2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2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2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2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2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2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2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2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2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2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2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2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2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2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2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2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2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2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2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2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2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2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2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2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2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2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2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2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2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2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2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2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2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2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2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2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2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2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2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2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2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2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2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2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2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2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2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2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2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2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2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2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2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2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2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2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2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2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2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2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2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2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2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.2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.2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.2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.2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.2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.2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2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2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2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2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.2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.2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.2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.2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.2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.2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.2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.2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.2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.2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.2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.2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.2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.2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.2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.2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.2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.2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.2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.2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2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.2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.2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.2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.2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.2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.2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.2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.2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.2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.2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.2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.2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.2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.2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.2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.2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.2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.2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.2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2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.2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.2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.2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.2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.2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.2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.2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.2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.2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.2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.2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.2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.2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.2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.2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.2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.2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.2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.2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.2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.2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.2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.2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.2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.2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.2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.2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.2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.2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.2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.2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.2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.2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.2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.2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.2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.2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.2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.2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.2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.2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.2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.2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.2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.2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.2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.2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.2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.2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.2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.2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.2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.2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.2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.2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.2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.2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.2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.2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.2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.2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.2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.2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.2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.2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.2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.2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.2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.2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.2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.2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.2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.2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.2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.2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.2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.2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.2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.2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.2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.2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.2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.2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.2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.2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.2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.2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.2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.2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.2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.2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.2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.2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.2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2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.2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.2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.2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.2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.2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.2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.2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.2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.2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.2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.2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.2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.2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.2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.2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.2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.2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.2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2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.2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.2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.2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.2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.2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.2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.2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.2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.2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.2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.2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.2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.2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.2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.2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.2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.2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.2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.2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.2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.2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.2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.2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.2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.2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.2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.2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.2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.2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.2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.2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.2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.2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.2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.2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.2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.2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.2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.2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.2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.2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.2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.2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.2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.2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.2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.2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.2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.2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.2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.2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.2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.2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.2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.2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.2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.2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.2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.2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.2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.2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.2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.2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.2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.2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.2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.2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.2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.2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.2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.2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.2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.2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.2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.2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.2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.2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.2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.2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.2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.2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.2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.2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.2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.2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.2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.2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.2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.2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.2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.2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.2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.2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.2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.2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.2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.2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.2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.2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.2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.2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.2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.2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.2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.2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.2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.2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.2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.2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.2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.2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.2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.2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.2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.2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.2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.2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.2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.2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.2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.2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.2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.2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.2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.2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.2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.2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.2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.2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.2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.2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.2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.2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.2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.2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.2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.2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.2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.2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.2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.2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.2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.2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.2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.2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.2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.2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.2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.2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.2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.2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.2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.2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.2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.2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.2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.2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.2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.2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.2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.2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.2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.2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.2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.2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.2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.2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.2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.2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.2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.2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.2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.2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.2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.2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.2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.2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.2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.2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.2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.2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.2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.2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.2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.2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.2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.2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.2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.2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.2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.2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.2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.2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.2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.2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.2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.2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.2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.2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.2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.2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.2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.2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.2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.2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.2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.2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.2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.2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.2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.2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.2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.2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.2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.2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.2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.2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.2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.2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.2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.2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.2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.2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.2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.2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.2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.2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.2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.2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.2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.2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.2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.2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.2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.2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.2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.2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.2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.2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.2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.2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.2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.2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.2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.2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.2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.2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.2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.2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.2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.2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.2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.2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.2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.2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.2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.2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.2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.2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.2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.2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.2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.2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.2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.2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.2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.2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.2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.2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.2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.2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.2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.2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.2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.2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.2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.2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.2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.2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.2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.2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.2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.2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.2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.2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.2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.2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.2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.2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.2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.2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.2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.2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.2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.2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.2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.2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.2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.2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.2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.2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.2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.2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.2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.2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.2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.2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.2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.2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.2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.2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.2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.2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.2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.2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.2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.2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.2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.2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.2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.2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.2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.2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.2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.2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.2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.2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.2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.2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.2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.2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.2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.2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.2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.2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.2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.2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.2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.2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.2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.2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.2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.2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.2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.2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.2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.2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.2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.2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.2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.2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.2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.2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.2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.2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.2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.2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.2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.2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.2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.2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.2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.2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.2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.2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.2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.2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.2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.2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.2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.2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.2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.2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.2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.2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.2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.2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.2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.2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.2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.2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.2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.2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.2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.2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.2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.2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.2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.2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.2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.2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.2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.2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.2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.2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.2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.2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.2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.2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.2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.2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.2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.2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.2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.2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.2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.2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.2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.2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.2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.2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.2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.2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.2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.2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.2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.2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.2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.2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.2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.2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.2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.2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.2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.2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.2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.2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.2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.2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.2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.2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.2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.2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.2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.2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.2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.2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.2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.2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.2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.2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.2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.2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.2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.2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.2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.2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.2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.2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.2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.2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.2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.2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.2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.2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.2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.2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.2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.2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.2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.2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.2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.2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.2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.2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.2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.2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.2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.2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.2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.2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.2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.2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.2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.2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.2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.2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.2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.2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.2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.2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.2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.2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.2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.2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.2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.2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.2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.2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.2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.2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.2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.2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.2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.2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.2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.2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.2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.2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.2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.2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.2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.2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.2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.2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.2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.2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.2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.2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.2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.2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.2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.2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.2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.2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.2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.2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.2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.2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.2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.2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.2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.2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.2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.2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.2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.2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.2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.2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.2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.2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.2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.2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.2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.2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.2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.2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.2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.2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.2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.2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.2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.2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.2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.2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.2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.2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.2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.2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.2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.2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.2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.2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.2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.2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.2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.2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.2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.2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.2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.2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.2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.2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.2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.2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.2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.2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.2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.2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.2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.2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.2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.2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.2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.2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.2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.2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.2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.2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.2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.2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.2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.2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.2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.2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.2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.2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.2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.2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.2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.2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.2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.2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.2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.2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.2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.2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.2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.2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.2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.2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.2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.2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.2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.2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.2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.2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.2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.2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.2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.2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.2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.2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.2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.2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.2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.2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.2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.2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.2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.2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.2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.2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.2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.2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.2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.2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.2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.2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.2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.2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.2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.2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.2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.2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.2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.2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.2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.2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.2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.2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.2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.2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.2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.2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.2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.2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.2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.2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.2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.2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.2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.2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.2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.2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.2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.2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.2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.2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.2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.2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.2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.2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.2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.2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.2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.2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.2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.2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.2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.2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.2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.2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.2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.2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.2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.2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.2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.2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.2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.2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.2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.2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.2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.2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.2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.2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.2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.2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.2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.2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.2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.2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.2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.2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.2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.2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.2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.2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.2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.2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</sheetData>
  <pageMargins left="0.31496062992125984" right="0.31496062992125984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Página1</vt:lpstr>
      <vt:lpstr>Página1!_Hlk129594935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Marcos Luiz Folle</cp:lastModifiedBy>
  <cp:lastPrinted>2024-03-11T12:08:41Z</cp:lastPrinted>
  <dcterms:created xsi:type="dcterms:W3CDTF">2022-05-20T14:40:21Z</dcterms:created>
  <dcterms:modified xsi:type="dcterms:W3CDTF">2024-03-11T14:16:01Z</dcterms:modified>
</cp:coreProperties>
</file>